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6624" tabRatio="989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6" i="1" l="1"/>
  <c r="I56" i="1"/>
  <c r="H56" i="1"/>
  <c r="G56" i="1"/>
  <c r="J17" i="1" l="1"/>
  <c r="I17" i="1"/>
  <c r="H17" i="1"/>
  <c r="G17" i="1"/>
  <c r="J5" i="1"/>
  <c r="I5" i="1"/>
  <c r="H5" i="1"/>
  <c r="G5" i="1"/>
</calcChain>
</file>

<file path=xl/sharedStrings.xml><?xml version="1.0" encoding="utf-8"?>
<sst xmlns="http://schemas.openxmlformats.org/spreadsheetml/2006/main" count="117" uniqueCount="36">
  <si>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</si>
  <si>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</si>
  <si>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</si>
  <si>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</si>
  <si>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</si>
  <si>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</si>
  <si>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</si>
  <si>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</si>
  <si>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</si>
  <si>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</si>
  <si>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</si>
  <si>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</si>
  <si>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</si>
  <si>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</si>
  <si>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</si>
  <si>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</si>
  <si>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</si>
  <si>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</si>
  <si>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</si>
  <si>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</si>
  <si>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</si>
  <si>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Чай с сахаром и лимоном</t>
  </si>
  <si>
    <t>180/7</t>
  </si>
  <si>
    <t>Каша жидкая молочная</t>
  </si>
  <si>
    <t>Пирожок печеный</t>
  </si>
  <si>
    <t>Икра кабачковая</t>
  </si>
  <si>
    <t>Какао с молоком</t>
  </si>
  <si>
    <t>Каша рассыпчатая</t>
  </si>
  <si>
    <t>Свекла отварная</t>
  </si>
  <si>
    <t>Птица, тушенная в соусе с овощами</t>
  </si>
  <si>
    <t>Кондитерское изделие</t>
  </si>
  <si>
    <t>Макаронные изделия отварные с сыром</t>
  </si>
  <si>
    <t>Омлет натуральный</t>
  </si>
  <si>
    <t>Тефтели мясные 1 вариант</t>
  </si>
  <si>
    <t>Чай с сахароми лимоном</t>
  </si>
  <si>
    <t>Фрукты свежие /банан/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</si>
</sst>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58"/>
  <sheetViews>
    <sheetView showGridLines="0" tabSelected="1" zoomScaleNormal="100" workbookViewId="0">
      <selection activeCell="B58" sqref="B58"/>
    </sheetView>
  </sheetViews>
  <sheetFormatPr defaultRowHeight="14.4" x14ac:dyDescent="0.3"/>
  <cols>
    <col min="1" max="1" width="11.88671875" style="1"/>
    <col min="2" max="2" width="23" style="1"/>
    <col min="3" max="3" width="7.88671875" style="1"/>
    <col min="4" max="4" width="42.33203125" style="1"/>
    <col min="5" max="5" width="10" style="1"/>
    <col min="6" max="6" width="8.5546875" style="1"/>
    <col min="7" max="7" width="13.33203125" style="1"/>
    <col min="8" max="8" width="7.5546875" style="1"/>
    <col min="9" max="9" width="7.6640625" style="1"/>
    <col min="10" max="10" width="10.33203125" style="1"/>
    <col min="11" max="1025" width="8.5546875" style="1"/>
  </cols>
  <sheetData>
    <row r="1" spans="1:11" x14ac:dyDescent="0.3">
      <c r="A1" s="3" t="s">
        <v>0</v>
      </c>
      <c r="B1" s="21" t="s">
        <v>1</v>
      </c>
      <c r="C1" s="21"/>
      <c r="D1" s="21"/>
      <c r="E1" s="3" t="s">
        <v>2</v>
      </c>
      <c r="F1" s="15"/>
      <c r="G1" s="3"/>
      <c r="H1" s="3"/>
      <c r="I1" s="3" t="s">
        <v>3</v>
      </c>
      <c r="J1" s="16">
        <v>44809</v>
      </c>
      <c r="K1" s="1">
        <v>6</v>
      </c>
    </row>
    <row r="2" spans="1:11" ht="14.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x14ac:dyDescent="0.3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1" ht="15.6" x14ac:dyDescent="0.3">
      <c r="A4" s="3" t="s">
        <v>14</v>
      </c>
      <c r="B4" s="3" t="s">
        <v>15</v>
      </c>
      <c r="C4" s="4">
        <v>210</v>
      </c>
      <c r="D4" s="5" t="s">
        <v>32</v>
      </c>
      <c r="E4" s="6">
        <v>150</v>
      </c>
      <c r="F4" s="7"/>
      <c r="G4" s="11">
        <v>336</v>
      </c>
      <c r="H4" s="11">
        <v>16.170000000000002</v>
      </c>
      <c r="I4" s="11">
        <v>28.8</v>
      </c>
      <c r="J4" s="11">
        <v>3.06</v>
      </c>
    </row>
    <row r="5" spans="1:11" ht="15.6" x14ac:dyDescent="0.3">
      <c r="A5" s="3"/>
      <c r="B5" s="9"/>
      <c r="C5" s="4"/>
      <c r="D5" s="5" t="s">
        <v>25</v>
      </c>
      <c r="E5" s="6">
        <v>50</v>
      </c>
      <c r="F5" s="7"/>
      <c r="G5" s="8">
        <f>46.8/60*50</f>
        <v>38.999999999999993</v>
      </c>
      <c r="H5" s="8">
        <f>0.72/60*50</f>
        <v>0.6</v>
      </c>
      <c r="I5" s="8">
        <f>2.83/60*50</f>
        <v>2.3583333333333334</v>
      </c>
      <c r="J5" s="8">
        <f>4.63/60*50</f>
        <v>3.8583333333333329</v>
      </c>
    </row>
    <row r="6" spans="1:11" ht="15.6" x14ac:dyDescent="0.3">
      <c r="A6" s="3"/>
      <c r="B6" s="3" t="s">
        <v>16</v>
      </c>
      <c r="C6" s="4">
        <v>392</v>
      </c>
      <c r="D6" s="5" t="s">
        <v>17</v>
      </c>
      <c r="E6" s="6">
        <v>180</v>
      </c>
      <c r="F6" s="7"/>
      <c r="G6" s="8">
        <v>40</v>
      </c>
      <c r="H6" s="8">
        <v>0.06</v>
      </c>
      <c r="I6" s="8">
        <v>0.02</v>
      </c>
      <c r="J6" s="8">
        <v>9.99</v>
      </c>
    </row>
    <row r="7" spans="1:11" ht="15.6" x14ac:dyDescent="0.3">
      <c r="A7" s="3"/>
      <c r="B7" s="3" t="s">
        <v>18</v>
      </c>
      <c r="C7" s="9"/>
      <c r="D7" s="5" t="s">
        <v>19</v>
      </c>
      <c r="E7" s="13">
        <v>40</v>
      </c>
      <c r="F7" s="7">
        <v>60.13</v>
      </c>
      <c r="G7" s="14">
        <v>94</v>
      </c>
      <c r="H7" s="11">
        <v>3.16</v>
      </c>
      <c r="I7" s="11">
        <v>0.4</v>
      </c>
      <c r="J7" s="11">
        <v>19.32</v>
      </c>
    </row>
    <row r="8" spans="1:11" x14ac:dyDescent="0.3">
      <c r="A8" s="3"/>
      <c r="B8" s="3" t="s">
        <v>20</v>
      </c>
      <c r="C8" s="9"/>
      <c r="D8" s="5"/>
      <c r="E8" s="17"/>
      <c r="F8" s="7"/>
      <c r="G8" s="10"/>
      <c r="H8" s="10"/>
      <c r="I8" s="10"/>
      <c r="J8" s="10"/>
    </row>
    <row r="9" spans="1:11" x14ac:dyDescent="0.3">
      <c r="A9" s="3"/>
      <c r="B9" s="9"/>
      <c r="C9" s="9"/>
      <c r="D9" s="5"/>
      <c r="E9" s="10"/>
      <c r="F9" s="7"/>
      <c r="G9" s="10"/>
      <c r="H9" s="10"/>
      <c r="I9" s="10"/>
      <c r="J9" s="10"/>
    </row>
    <row r="10" spans="1:11" x14ac:dyDescent="0.3">
      <c r="A10" s="3"/>
      <c r="B10" s="9"/>
      <c r="C10" s="9"/>
      <c r="D10" s="5"/>
      <c r="E10" s="10"/>
      <c r="F10" s="7"/>
      <c r="G10" s="10"/>
      <c r="H10" s="10"/>
      <c r="I10" s="10"/>
      <c r="J10" s="10"/>
    </row>
    <row r="13" spans="1:11" x14ac:dyDescent="0.3">
      <c r="A13" s="3" t="s">
        <v>0</v>
      </c>
      <c r="B13" s="21" t="s">
        <v>1</v>
      </c>
      <c r="C13" s="21"/>
      <c r="D13" s="21"/>
      <c r="E13" s="3" t="s">
        <v>2</v>
      </c>
      <c r="F13" s="15"/>
      <c r="G13" s="3"/>
      <c r="H13" s="3"/>
      <c r="I13" s="3" t="s">
        <v>3</v>
      </c>
      <c r="J13" s="16">
        <v>44810</v>
      </c>
      <c r="K13" s="1">
        <v>7</v>
      </c>
    </row>
    <row r="14" spans="1:11" ht="14.1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1" x14ac:dyDescent="0.3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  <c r="F15" s="2" t="s">
        <v>9</v>
      </c>
      <c r="G15" s="2" t="s">
        <v>10</v>
      </c>
      <c r="H15" s="2" t="s">
        <v>11</v>
      </c>
      <c r="I15" s="2" t="s">
        <v>12</v>
      </c>
      <c r="J15" s="2" t="s">
        <v>13</v>
      </c>
    </row>
    <row r="16" spans="1:11" ht="15.6" x14ac:dyDescent="0.3">
      <c r="A16" s="3" t="s">
        <v>14</v>
      </c>
      <c r="B16" s="3" t="s">
        <v>15</v>
      </c>
      <c r="C16" s="4">
        <v>182</v>
      </c>
      <c r="D16" s="5" t="s">
        <v>23</v>
      </c>
      <c r="E16" s="6">
        <v>205</v>
      </c>
      <c r="F16" s="7"/>
      <c r="G16" s="11">
        <v>278.20999999999998</v>
      </c>
      <c r="H16" s="11">
        <v>7.63</v>
      </c>
      <c r="I16" s="11">
        <v>12.52</v>
      </c>
      <c r="J16" s="11">
        <v>33.450000000000003</v>
      </c>
    </row>
    <row r="17" spans="1:11" ht="15.6" x14ac:dyDescent="0.3">
      <c r="A17" s="3"/>
      <c r="B17" s="9"/>
      <c r="C17" s="18">
        <v>406</v>
      </c>
      <c r="D17" s="5" t="s">
        <v>24</v>
      </c>
      <c r="E17" s="6">
        <v>75</v>
      </c>
      <c r="F17" s="7"/>
      <c r="G17" s="11">
        <f>246/100*75</f>
        <v>184.5</v>
      </c>
      <c r="H17" s="4">
        <f>11.16/100*75</f>
        <v>8.370000000000001</v>
      </c>
      <c r="I17" s="4">
        <f>5.12/100*75</f>
        <v>3.8400000000000003</v>
      </c>
      <c r="J17" s="11">
        <f>38.98/100*75</f>
        <v>29.234999999999999</v>
      </c>
    </row>
    <row r="18" spans="1:11" ht="15.6" x14ac:dyDescent="0.3">
      <c r="A18" s="3"/>
      <c r="B18" s="3" t="s">
        <v>16</v>
      </c>
      <c r="C18" s="4">
        <v>397</v>
      </c>
      <c r="D18" s="5" t="s">
        <v>26</v>
      </c>
      <c r="E18" s="6">
        <v>180</v>
      </c>
      <c r="F18" s="7"/>
      <c r="G18" s="8">
        <v>125.11</v>
      </c>
      <c r="H18" s="8">
        <v>2.78</v>
      </c>
      <c r="I18" s="8">
        <v>0.67</v>
      </c>
      <c r="J18" s="8">
        <v>26</v>
      </c>
    </row>
    <row r="19" spans="1:11" ht="15.6" x14ac:dyDescent="0.3">
      <c r="A19" s="3"/>
      <c r="B19" s="3" t="s">
        <v>18</v>
      </c>
      <c r="C19" s="9"/>
      <c r="D19" s="5" t="s">
        <v>19</v>
      </c>
      <c r="E19" s="13">
        <v>40</v>
      </c>
      <c r="F19" s="7">
        <v>60.13</v>
      </c>
      <c r="G19" s="14">
        <v>94</v>
      </c>
      <c r="H19" s="11">
        <v>3.16</v>
      </c>
      <c r="I19" s="11">
        <v>0.4</v>
      </c>
      <c r="J19" s="11">
        <v>19.32</v>
      </c>
    </row>
    <row r="20" spans="1:11" x14ac:dyDescent="0.3">
      <c r="A20" s="3"/>
      <c r="B20" s="3" t="s">
        <v>20</v>
      </c>
      <c r="C20" s="9"/>
      <c r="D20" s="5"/>
      <c r="E20" s="17"/>
      <c r="F20" s="7"/>
      <c r="G20" s="10"/>
      <c r="H20" s="10"/>
      <c r="I20" s="10"/>
      <c r="J20" s="10"/>
    </row>
    <row r="21" spans="1:11" x14ac:dyDescent="0.3">
      <c r="A21" s="3"/>
      <c r="B21" s="9"/>
      <c r="C21" s="9"/>
      <c r="D21" s="5"/>
      <c r="E21" s="10"/>
      <c r="F21" s="7"/>
      <c r="G21" s="10"/>
      <c r="H21" s="10"/>
      <c r="I21" s="10"/>
      <c r="J21" s="10"/>
    </row>
    <row r="22" spans="1:11" x14ac:dyDescent="0.3">
      <c r="A22" s="3"/>
      <c r="B22" s="9"/>
      <c r="C22" s="9"/>
      <c r="D22" s="5"/>
      <c r="E22" s="10"/>
      <c r="F22" s="7"/>
      <c r="G22" s="10"/>
      <c r="H22" s="10"/>
      <c r="I22" s="10"/>
      <c r="J22" s="10"/>
    </row>
    <row r="25" spans="1:11" x14ac:dyDescent="0.3">
      <c r="A25" s="3" t="s">
        <v>0</v>
      </c>
      <c r="B25" s="21" t="s">
        <v>1</v>
      </c>
      <c r="C25" s="21"/>
      <c r="D25" s="21"/>
      <c r="E25" s="3" t="s">
        <v>2</v>
      </c>
      <c r="F25" s="15"/>
      <c r="G25" s="3"/>
      <c r="H25" s="3"/>
      <c r="I25" s="3" t="s">
        <v>3</v>
      </c>
      <c r="J25" s="16">
        <v>44811</v>
      </c>
      <c r="K25" s="1">
        <v>8</v>
      </c>
    </row>
    <row r="26" spans="1:11" ht="14.1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1" x14ac:dyDescent="0.3">
      <c r="A27" s="2" t="s">
        <v>4</v>
      </c>
      <c r="B27" s="2" t="s">
        <v>5</v>
      </c>
      <c r="C27" s="2" t="s">
        <v>6</v>
      </c>
      <c r="D27" s="2" t="s">
        <v>7</v>
      </c>
      <c r="E27" s="2" t="s">
        <v>8</v>
      </c>
      <c r="F27" s="2" t="s">
        <v>9</v>
      </c>
      <c r="G27" s="2" t="s">
        <v>10</v>
      </c>
      <c r="H27" s="2" t="s">
        <v>11</v>
      </c>
      <c r="I27" s="2" t="s">
        <v>12</v>
      </c>
      <c r="J27" s="2" t="s">
        <v>13</v>
      </c>
    </row>
    <row r="28" spans="1:11" ht="15.6" x14ac:dyDescent="0.3">
      <c r="A28" s="3" t="s">
        <v>14</v>
      </c>
      <c r="B28" s="3" t="s">
        <v>15</v>
      </c>
      <c r="C28" s="4">
        <v>302</v>
      </c>
      <c r="D28" s="5" t="s">
        <v>27</v>
      </c>
      <c r="E28" s="6">
        <v>150</v>
      </c>
      <c r="F28" s="7"/>
      <c r="G28" s="8">
        <v>243.75</v>
      </c>
      <c r="H28" s="8">
        <v>8.6</v>
      </c>
      <c r="I28" s="8">
        <v>4.2699999999999996</v>
      </c>
      <c r="J28" s="8">
        <v>38.64</v>
      </c>
    </row>
    <row r="29" spans="1:11" ht="15.6" x14ac:dyDescent="0.3">
      <c r="A29" s="3"/>
      <c r="B29" s="9"/>
      <c r="C29" s="4">
        <v>278</v>
      </c>
      <c r="D29" s="5" t="s">
        <v>33</v>
      </c>
      <c r="E29" s="6">
        <v>100</v>
      </c>
      <c r="F29" s="7"/>
      <c r="G29" s="4">
        <v>142.72999999999999</v>
      </c>
      <c r="H29" s="11">
        <v>8.6</v>
      </c>
      <c r="I29" s="11">
        <v>4.2699999999999996</v>
      </c>
      <c r="J29" s="11">
        <v>38.64</v>
      </c>
    </row>
    <row r="30" spans="1:11" ht="15.6" x14ac:dyDescent="0.3">
      <c r="A30" s="3"/>
      <c r="B30" s="9"/>
      <c r="C30" s="4">
        <v>52</v>
      </c>
      <c r="D30" s="5" t="s">
        <v>28</v>
      </c>
      <c r="E30" s="6">
        <v>35</v>
      </c>
      <c r="F30" s="7"/>
      <c r="G30" s="11">
        <v>43.74</v>
      </c>
      <c r="H30" s="11">
        <v>0.99</v>
      </c>
      <c r="I30" s="11">
        <v>2.4700000000000002</v>
      </c>
      <c r="J30" s="11">
        <v>4.38</v>
      </c>
    </row>
    <row r="31" spans="1:11" ht="15.6" x14ac:dyDescent="0.3">
      <c r="A31" s="3"/>
      <c r="B31" s="3" t="s">
        <v>16</v>
      </c>
      <c r="C31" s="4">
        <v>392</v>
      </c>
      <c r="D31" s="5" t="s">
        <v>17</v>
      </c>
      <c r="E31" s="6">
        <v>180</v>
      </c>
      <c r="F31" s="7"/>
      <c r="G31" s="8">
        <v>40</v>
      </c>
      <c r="H31" s="8">
        <v>0.06</v>
      </c>
      <c r="I31" s="8">
        <v>0.02</v>
      </c>
      <c r="J31" s="8">
        <v>9.99</v>
      </c>
    </row>
    <row r="32" spans="1:11" ht="15.6" x14ac:dyDescent="0.3">
      <c r="A32" s="3"/>
      <c r="B32" s="3" t="s">
        <v>18</v>
      </c>
      <c r="C32" s="9"/>
      <c r="D32" s="5" t="s">
        <v>19</v>
      </c>
      <c r="E32" s="13">
        <v>40</v>
      </c>
      <c r="F32" s="7">
        <v>60.13</v>
      </c>
      <c r="G32" s="14">
        <v>94</v>
      </c>
      <c r="H32" s="11">
        <v>3.16</v>
      </c>
      <c r="I32" s="11">
        <v>0.4</v>
      </c>
      <c r="J32" s="11">
        <v>19.32</v>
      </c>
    </row>
    <row r="33" spans="1:11" x14ac:dyDescent="0.3">
      <c r="A33" s="3"/>
      <c r="B33" s="3" t="s">
        <v>20</v>
      </c>
      <c r="C33" s="9"/>
      <c r="D33" s="5"/>
      <c r="E33" s="17"/>
      <c r="F33" s="7"/>
      <c r="G33" s="10"/>
      <c r="H33" s="10"/>
      <c r="I33" s="10"/>
      <c r="J33" s="10"/>
    </row>
    <row r="34" spans="1:11" x14ac:dyDescent="0.3">
      <c r="A34" s="3"/>
      <c r="B34" s="9"/>
      <c r="C34" s="9"/>
      <c r="D34" s="5"/>
      <c r="E34" s="10"/>
      <c r="F34" s="7"/>
      <c r="G34" s="10"/>
      <c r="H34" s="10"/>
      <c r="I34" s="10"/>
      <c r="J34" s="10"/>
    </row>
    <row r="35" spans="1:11" x14ac:dyDescent="0.3">
      <c r="A35" s="3"/>
      <c r="B35" s="9"/>
      <c r="C35" s="9"/>
      <c r="D35" s="5"/>
      <c r="E35" s="10"/>
      <c r="F35" s="7"/>
      <c r="G35" s="10"/>
      <c r="H35" s="10"/>
      <c r="I35" s="10"/>
      <c r="J35" s="10"/>
    </row>
    <row r="38" spans="1:11" x14ac:dyDescent="0.3">
      <c r="A38" s="3" t="s">
        <v>0</v>
      </c>
      <c r="B38" s="21" t="s">
        <v>1</v>
      </c>
      <c r="C38" s="21"/>
      <c r="D38" s="21"/>
      <c r="E38" s="3" t="s">
        <v>2</v>
      </c>
      <c r="F38" s="15"/>
      <c r="G38" s="3"/>
      <c r="H38" s="3"/>
      <c r="I38" s="3" t="s">
        <v>3</v>
      </c>
      <c r="J38" s="16">
        <v>44812</v>
      </c>
      <c r="K38" s="1">
        <v>9</v>
      </c>
    </row>
    <row r="39" spans="1:11" ht="14.1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1" x14ac:dyDescent="0.3">
      <c r="A40" s="2" t="s">
        <v>4</v>
      </c>
      <c r="B40" s="2" t="s">
        <v>5</v>
      </c>
      <c r="C40" s="2" t="s">
        <v>6</v>
      </c>
      <c r="D40" s="2" t="s">
        <v>7</v>
      </c>
      <c r="E40" s="2" t="s">
        <v>8</v>
      </c>
      <c r="F40" s="2" t="s">
        <v>9</v>
      </c>
      <c r="G40" s="2" t="s">
        <v>10</v>
      </c>
      <c r="H40" s="2" t="s">
        <v>11</v>
      </c>
      <c r="I40" s="2" t="s">
        <v>12</v>
      </c>
      <c r="J40" s="2" t="s">
        <v>13</v>
      </c>
    </row>
    <row r="41" spans="1:11" ht="15.6" x14ac:dyDescent="0.3">
      <c r="A41" s="3" t="s">
        <v>14</v>
      </c>
      <c r="B41" s="3" t="s">
        <v>15</v>
      </c>
      <c r="C41" s="4">
        <v>204</v>
      </c>
      <c r="D41" s="5" t="s">
        <v>31</v>
      </c>
      <c r="E41" s="6">
        <v>170</v>
      </c>
      <c r="F41" s="7"/>
      <c r="G41" s="4">
        <v>284.24</v>
      </c>
      <c r="H41" s="11">
        <v>11.505599999999999</v>
      </c>
      <c r="I41" s="11">
        <v>13.532</v>
      </c>
      <c r="J41" s="11">
        <v>28.995200000000001</v>
      </c>
    </row>
    <row r="42" spans="1:11" ht="15.6" x14ac:dyDescent="0.3">
      <c r="A42" s="3"/>
      <c r="B42" s="3" t="s">
        <v>16</v>
      </c>
      <c r="C42" s="4"/>
      <c r="D42" s="5" t="s">
        <v>34</v>
      </c>
      <c r="E42" s="12" t="s">
        <v>22</v>
      </c>
      <c r="F42" s="7"/>
      <c r="G42" s="8">
        <v>41</v>
      </c>
      <c r="H42" s="8">
        <v>0.12</v>
      </c>
      <c r="I42" s="8">
        <v>0.02</v>
      </c>
      <c r="J42" s="8">
        <v>10.199999999999999</v>
      </c>
    </row>
    <row r="43" spans="1:11" ht="15.6" x14ac:dyDescent="0.3">
      <c r="A43" s="3"/>
      <c r="B43" s="3" t="s">
        <v>18</v>
      </c>
      <c r="C43" s="9"/>
      <c r="D43" s="5" t="s">
        <v>19</v>
      </c>
      <c r="E43" s="13">
        <v>30</v>
      </c>
      <c r="F43" s="7"/>
      <c r="G43" s="8">
        <v>70.5</v>
      </c>
      <c r="H43" s="11">
        <v>2.37</v>
      </c>
      <c r="I43" s="11">
        <v>0.3</v>
      </c>
      <c r="J43" s="11">
        <v>14.49</v>
      </c>
    </row>
    <row r="44" spans="1:11" ht="15.6" x14ac:dyDescent="0.3">
      <c r="A44" s="3"/>
      <c r="B44" s="3" t="s">
        <v>20</v>
      </c>
      <c r="C44" s="9"/>
      <c r="D44" s="5" t="s">
        <v>35</v>
      </c>
      <c r="E44" s="17">
        <v>190</v>
      </c>
      <c r="F44" s="7">
        <v>60.13</v>
      </c>
      <c r="G44" s="11">
        <v>182.4</v>
      </c>
      <c r="H44" s="11">
        <v>2.85</v>
      </c>
      <c r="I44" s="11">
        <v>0.95</v>
      </c>
      <c r="J44" s="11">
        <v>39.9</v>
      </c>
    </row>
    <row r="45" spans="1:11" x14ac:dyDescent="0.3">
      <c r="A45" s="3"/>
      <c r="B45" s="3"/>
      <c r="C45" s="9"/>
      <c r="D45" s="5"/>
      <c r="E45" s="17"/>
      <c r="F45" s="7"/>
      <c r="G45" s="10"/>
      <c r="H45" s="10"/>
      <c r="I45" s="10"/>
      <c r="J45" s="10"/>
    </row>
    <row r="46" spans="1:11" x14ac:dyDescent="0.3">
      <c r="A46" s="3"/>
      <c r="B46" s="9"/>
      <c r="C46" s="9"/>
      <c r="D46" s="5"/>
      <c r="E46" s="10"/>
      <c r="F46" s="7"/>
      <c r="G46" s="10"/>
      <c r="H46" s="10"/>
      <c r="I46" s="10"/>
      <c r="J46" s="10"/>
    </row>
    <row r="47" spans="1:11" x14ac:dyDescent="0.3">
      <c r="A47" s="3"/>
      <c r="B47" s="9"/>
      <c r="C47" s="9"/>
      <c r="D47" s="5"/>
      <c r="E47" s="10"/>
      <c r="F47" s="7"/>
      <c r="G47" s="10"/>
      <c r="H47" s="10"/>
      <c r="I47" s="10"/>
      <c r="J47" s="10"/>
    </row>
    <row r="50" spans="1:11" x14ac:dyDescent="0.3">
      <c r="A50" s="3" t="s">
        <v>0</v>
      </c>
      <c r="B50" s="21" t="s">
        <v>1</v>
      </c>
      <c r="C50" s="21"/>
      <c r="D50" s="21"/>
      <c r="E50" s="3" t="s">
        <v>2</v>
      </c>
      <c r="F50" s="15"/>
      <c r="G50" s="3"/>
      <c r="H50" s="3"/>
      <c r="I50" s="3" t="s">
        <v>3</v>
      </c>
      <c r="J50" s="16">
        <v>44813</v>
      </c>
      <c r="K50" s="1">
        <v>10</v>
      </c>
    </row>
    <row r="51" spans="1:11" ht="14.1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1" x14ac:dyDescent="0.3">
      <c r="A52" s="2" t="s">
        <v>4</v>
      </c>
      <c r="B52" s="2" t="s">
        <v>5</v>
      </c>
      <c r="C52" s="2" t="s">
        <v>6</v>
      </c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2" t="s">
        <v>12</v>
      </c>
      <c r="J52" s="2" t="s">
        <v>13</v>
      </c>
    </row>
    <row r="53" spans="1:11" ht="15.6" x14ac:dyDescent="0.3">
      <c r="A53" s="3" t="s">
        <v>14</v>
      </c>
      <c r="B53" s="3" t="s">
        <v>15</v>
      </c>
      <c r="C53" s="4">
        <v>292</v>
      </c>
      <c r="D53" s="5" t="s">
        <v>29</v>
      </c>
      <c r="E53" s="6">
        <v>150</v>
      </c>
      <c r="F53" s="7"/>
      <c r="G53" s="8">
        <v>202</v>
      </c>
      <c r="H53" s="8">
        <v>12.5</v>
      </c>
      <c r="I53" s="8">
        <v>11.17</v>
      </c>
      <c r="J53" s="8">
        <v>12.9</v>
      </c>
    </row>
    <row r="54" spans="1:11" ht="15.6" x14ac:dyDescent="0.3">
      <c r="A54" s="3"/>
      <c r="B54" s="3" t="s">
        <v>16</v>
      </c>
      <c r="C54" s="4">
        <v>393</v>
      </c>
      <c r="D54" s="5" t="s">
        <v>21</v>
      </c>
      <c r="E54" s="12" t="s">
        <v>22</v>
      </c>
      <c r="F54" s="7"/>
      <c r="G54" s="8">
        <v>41</v>
      </c>
      <c r="H54" s="8">
        <v>0.12</v>
      </c>
      <c r="I54" s="8">
        <v>0.02</v>
      </c>
      <c r="J54" s="8">
        <v>10.199999999999999</v>
      </c>
    </row>
    <row r="55" spans="1:11" ht="15.6" x14ac:dyDescent="0.3">
      <c r="A55" s="3"/>
      <c r="B55" s="3" t="s">
        <v>18</v>
      </c>
      <c r="C55" s="9"/>
      <c r="D55" s="5" t="s">
        <v>19</v>
      </c>
      <c r="E55" s="13">
        <v>40</v>
      </c>
      <c r="F55" s="7"/>
      <c r="G55" s="14">
        <v>94</v>
      </c>
      <c r="H55" s="11">
        <v>3.16</v>
      </c>
      <c r="I55" s="11">
        <v>0.4</v>
      </c>
      <c r="J55" s="11">
        <v>19.32</v>
      </c>
    </row>
    <row r="56" spans="1:11" ht="15.6" x14ac:dyDescent="0.3">
      <c r="A56" s="3"/>
      <c r="B56" s="3"/>
      <c r="C56" s="9"/>
      <c r="D56" s="5" t="s">
        <v>30</v>
      </c>
      <c r="E56" s="13">
        <v>50</v>
      </c>
      <c r="F56" s="7">
        <v>60.13</v>
      </c>
      <c r="G56" s="19">
        <f>383/100*50</f>
        <v>191.5</v>
      </c>
      <c r="H56" s="20">
        <f>6.7/100*50</f>
        <v>3.35</v>
      </c>
      <c r="I56" s="19">
        <f>7.55/100*50</f>
        <v>3.7749999999999999</v>
      </c>
      <c r="J56" s="20">
        <f>72.06/100*50</f>
        <v>36.03</v>
      </c>
    </row>
    <row r="57" spans="1:11" x14ac:dyDescent="0.3">
      <c r="A57" s="3"/>
      <c r="B57" s="9"/>
      <c r="C57" s="9"/>
      <c r="D57" s="5"/>
      <c r="E57" s="10"/>
      <c r="F57" s="7"/>
      <c r="G57" s="10"/>
      <c r="H57" s="10"/>
      <c r="I57" s="10"/>
      <c r="J57" s="10"/>
    </row>
    <row r="58" spans="1:11" x14ac:dyDescent="0.3">
      <c r="A58" s="3"/>
      <c r="B58" s="9"/>
      <c r="C58" s="9"/>
      <c r="D58" s="5"/>
      <c r="E58" s="10"/>
      <c r="F58" s="7"/>
      <c r="G58" s="10"/>
      <c r="H58" s="10"/>
      <c r="I58" s="10"/>
      <c r="J58" s="10"/>
    </row>
  </sheetData>
  <mergeCells count="5">
    <mergeCell ref="B1:D1"/>
    <mergeCell ref="B13:D13"/>
    <mergeCell ref="B25:D25"/>
    <mergeCell ref="B38:D38"/>
    <mergeCell ref="B50:D5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43</cp:revision>
  <dcterms:created xsi:type="dcterms:W3CDTF">2015-06-05T18:19:34Z</dcterms:created>
  <dcterms:modified xsi:type="dcterms:W3CDTF">2022-09-01T14:05:38Z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